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<sst xmlns="http://schemas.openxmlformats.org/spreadsheetml/2006/main" count="572" uniqueCount="506">
  <si>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</si>
  <si>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</si>
  <si>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</si>
  <si>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</si>
  <si>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</si>
  <si>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</si>
  <si>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</si>
  <si>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</si>
  <si>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</si>
  <si>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</si>
  <si>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</si>
  <si>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</si>
  <si>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</si>
  <si>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</si>
  <si>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</si>
  <si>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</si>
  <si>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</si>
  <si>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</si>
  <si>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</si>
  <si>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</si>
  <si>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</si>
  <si>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</si>
  <si>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</si>
  <si>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</si>
  <si>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</si>
  <si>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</si>
  <si>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</si>
  <si>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</si>
  <si>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</si>
  <si>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</si>
  <si>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</si>
  <si>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</si>
  <si>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</si>
  <si>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</si>
  <si>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</si>
  <si>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</si>
  <si>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</si>
  <si>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</si>
  <si>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</si>
  <si>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</si>
  <si>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</si>
  <si>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</si>
  <si>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</si>
  <si>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</si>
  <si>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</si>
  <si>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</si>
  <si>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</si>
  <si>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</si>
  <si>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</si>
  <si>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</si>
  <si>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</si>
  <si>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</si>
  <si>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</si>
  <si>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</si>
  <si>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</si>
  <si>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</si>
  <si>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</si>
  <si>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</si>
  <si>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</si>
  <si>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</si>
  <si>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</si>
  <si>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</si>
  <si>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</si>
  <si>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</si>
  <si>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</si>
  <si>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</si>
  <si>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</si>
  <si>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</si>
  <si>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</si>
  <si>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</si>
  <si>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</si>
  <si>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</si>
  <si>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</si>
  <si>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</si>
  <si>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</si>
  <si>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</si>
  <si>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</si>
  <si>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</si>
  <si>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</si>
  <si>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</si>
  <si>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</si>
  <si>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</si>
  <si>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</si>
  <si>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</si>
  <si>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</si>
  <si>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</si>
  <si>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</si>
  <si>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</si>
  <si>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</si>
  <si>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</si>
  <si>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</si>
  <si>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</si>
  <si>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</si>
  <si>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</si>
  <si>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</si>
  <si>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</si>
  <si>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</si>
  <si>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</si>
  <si>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</si>
  <si>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</si>
  <si>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</si>
  <si>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</si>
  <si>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</si>
  <si>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</si>
  <si>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</si>
  <si>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</si>
  <si>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</si>
  <si>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</si>
  <si>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</si>
  <si>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</si>
  <si>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</si>
  <si>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</si>
  <si>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</si>
  <si>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</si>
  <si>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</si>
  <si>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</si>
  <si>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</si>
  <si>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</si>
  <si>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</si>
  <si>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</si>
  <si>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</si>
  <si>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</si>
  <si>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</si>
  <si>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</si>
  <si>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</si>
  <si>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</si>
  <si>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</si>
  <si>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</si>
  <si>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</si>
  <si>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</si>
  <si>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</si>
  <si>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</si>
  <si>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</si>
  <si>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</si>
  <si>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</si>
  <si>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</si>
  <si>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</si>
  <si>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</si>
  <si>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</si>
  <si>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</si>
  <si>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</si>
  <si>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</si>
  <si>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</si>
  <si>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</si>
  <si>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</si>
  <si>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</si>
  <si>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</si>
  <si>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</si>
  <si>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</si>
  <si>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</si>
  <si>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</si>
  <si>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</si>
  <si>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</si>
  <si>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</si>
  <si>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</si>
  <si>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</si>
  <si>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</si>
  <si>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</si>
  <si>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</si>
  <si>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</si>
  <si>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</si>
  <si>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</si>
  <si>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</si>
  <si>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</si>
  <si>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</si>
  <si>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</si>
  <si>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</si>
  <si>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</si>
  <si>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</si>
  <si>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</si>
  <si>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</si>
  <si>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</si>
  <si>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</si>
  <si>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</si>
  <si>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</si>
  <si>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</si>
  <si>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</si>
  <si>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</si>
  <si>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</si>
  <si>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</si>
  <si>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</si>
  <si>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</si>
  <si>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</si>
  <si>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</si>
  <si>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</si>
  <si>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</si>
  <si>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</si>
  <si>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</si>
  <si>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</si>
  <si>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</si>
  <si>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</si>
  <si>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</si>
  <si>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</si>
  <si>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</si>
  <si>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</si>
  <si>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</si>
  <si>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</si>
  <si>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</si>
  <si>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</si>
  <si>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</si>
  <si>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</si>
  <si>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</si>
  <si>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</si>
  <si>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</si>
  <si>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</si>
  <si>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</si>
  <si>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</si>
  <si>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</si>
  <si>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</si>
  <si>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</si>
  <si>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</si>
  <si>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</si>
  <si>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</si>
  <si>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</si>
  <si>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</si>
  <si>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</si>
  <si>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</si>
  <si>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</si>
  <si>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</si>
  <si>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</si>
  <si>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</si>
  <si>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</si>
  <si>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</si>
  <si>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</si>
  <si>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</si>
  <si>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</si>
  <si>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</si>
  <si>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</si>
  <si>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</si>
  <si>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</si>
  <si>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</si>
  <si>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</si>
  <si>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</si>
  <si>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</si>
  <si>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</si>
  <si>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</si>
  <si>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</si>
  <si>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</si>
  <si>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</si>
  <si>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</si>
  <si>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</si>
  <si>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</si>
  <si>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</si>
  <si>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</si>
  <si>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</si>
  <si>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</si>
  <si>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</si>
  <si>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</si>
  <si>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</si>
  <si>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</si>
  <si>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</si>
  <si>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</si>
  <si>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</si>
  <si>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</si>
  <si>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</si>
  <si>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</si>
  <si>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</si>
  <si>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</si>
  <si>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</si>
  <si>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</si>
  <si>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</si>
  <si>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</si>
  <si>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</si>
  <si>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</si>
  <si>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</si>
  <si>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</si>
  <si>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</si>
  <si>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</si>
  <si>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</si>
  <si>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</si>
  <si>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</si>
  <si>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</si>
  <si>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</si>
  <si>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</si>
  <si>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</si>
  <si>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</si>
  <si>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</si>
  <si>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</si>
  <si>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</si>
  <si>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</si>
  <si>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</si>
  <si>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</si>
  <si>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</si>
  <si>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</si>
  <si>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</si>
  <si>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</si>
  <si>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</si>
  <si>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</si>
  <si>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</si>
  <si>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</si>
  <si>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</si>
  <si>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</si>
  <si>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</si>
  <si>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</si>
  <si>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</si>
  <si>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</si>
  <si>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</si>
  <si>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</si>
  <si>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</si>
  <si>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</si>
  <si>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</si>
  <si>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</si>
  <si>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</si>
  <si>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</si>
  <si>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</si>
  <si>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</si>
  <si>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</si>
  <si>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</si>
  <si>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</si>
  <si>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</si>
  <si>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</si>
  <si>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</si>
  <si>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</si>
  <si>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</si>
  <si>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</si>
  <si>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</si>
  <si>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</si>
  <si>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</si>
  <si>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</si>
  <si>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</si>
  <si>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</si>
  <si>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</si>
  <si>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</si>
  <si>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</si>
  <si>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</si>
  <si>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</si>
  <si>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</si>
  <si>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</si>
  <si>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</si>
  <si>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</si>
  <si>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</si>
  <si>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</si>
  <si>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</si>
  <si>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</si>
  <si>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</si>
  <si>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</si>
  <si>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</si>
  <si>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</si>
  <si>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</si>
  <si>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</si>
  <si>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</si>
  <si>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</si>
  <si>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</si>
  <si>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</si>
  <si>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</si>
  <si>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</si>
  <si>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</si>
  <si>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</si>
  <si>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</si>
  <si>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</si>
  <si>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</si>
  <si>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</si>
  <si>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</si>
  <si>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</si>
  <si>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</si>
  <si>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</si>
  <si>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</si>
  <si>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</si>
  <si>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</si>
  <si>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</si>
  <si>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</si>
  <si>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</si>
  <si>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</si>
  <si>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</si>
  <si>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</si>
  <si>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</si>
  <si>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</si>
  <si>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</si>
  <si>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</si>
  <si>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</si>
  <si>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</si>
  <si>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</si>
  <si>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</si>
  <si>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</si>
  <si>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</si>
  <si>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</si>
  <si>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</si>
  <si>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</si>
  <si>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</si>
  <si>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</si>
  <si>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</si>
  <si>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</si>
  <si>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</si>
  <si>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</si>
  <si>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</si>
  <si>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</si>
  <si>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</si>
  <si>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</si>
  <si>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</si>
  <si>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</si>
  <si>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</si>
  <si>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</si>
  <si>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</si>
  <si>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</si>
  <si>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</si>
  <si>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</si>
  <si>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</si>
  <si>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</si>
  <si>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</si>
  <si>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</si>
  <si>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</si>
  <si>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</si>
  <si>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</si>
  <si>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</si>
  <si>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</si>
  <si>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</si>
  <si>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</si>
  <si>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</si>
  <si>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</si>
  <si>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</si>
  <si>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</si>
  <si>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</si>
  <si>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</si>
  <si>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</si>
  <si>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</si>
  <si>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</si>
  <si>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</si>
  <si>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</si>
  <si>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</si>
  <si>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</si>
  <si>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</si>
  <si>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</si>
  <si>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</si>
  <si>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</si>
  <si>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</si>
  <si>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</si>
  <si>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</si>
  <si>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</si>
  <si>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</si>
  <si>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</si>
  <si>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</si>
  <si>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</si>
  <si>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</si>
  <si>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</si>
  <si>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</si>
  <si>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</si>
  <si>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</si>
  <si>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</si>
  <si>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</si>
  <si>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</si>
  <si>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</si>
  <si>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</si>
  <si>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</si>
  <si>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</si>
  <si>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</si>
  <si>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</si>
  <si>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</si>
  <si>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</si>
  <si>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</si>
  <si>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</si>
  <si>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</si>
  <si>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</si>
  <si>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</si>
  <si>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</si>
  <si>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</si>
  <si>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</si>
  <si>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</si>
  <si>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</si>
  <si>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</si>
  <si>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</si>
  <si>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</si>
  <si>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</si>
  <si>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</si>
  <si>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</si>
  <si>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</si>
  <si>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</si>
  <si>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</si>
  <si>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</si>
  <si>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</si>
  <si>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</si>
  <si>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</si>
  <si>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</si>
  <si>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</si>
  <si>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</si>
  <si>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</si>
  <si>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</si>
  <si>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</si>
  <si>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</si>
  <si>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</si>
  <si>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</si>
  <si>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</si>
  <si>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</si>
  <si>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</si>
  <si>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</si>
  <si>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</si>
  <si>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</si>
  <si>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</si>
  <si>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</si>
  <si>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</si>
  <si>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</si>
  <si>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</si>
  <si>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</si>
  <si>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</si>
  <si>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</si>
  <si>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</si>
  <si>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</si>
  <si>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</si>
  <si>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шт</t>
  </si>
  <si>
    <t>ЗАО НВП «Болид»</t>
  </si>
  <si>
    <t>Цвет материалов семейства  может незначительно отличаться от реального.</t>
  </si>
  <si>
    <t>BC_Прибор приемо-контрольный и управления пожарный Сириус</t>
  </si>
  <si>
    <t>Прибор приемо-контрольный и управления пожарный Сириус</t>
  </si>
  <si>
    <t>Сириус</t>
  </si>
  <si>
    <t>https://bolid.ru/production/orion/network-controllers/sirius.html#download</t>
  </si>
  <si>
    <t>Revit 20</t>
  </si>
  <si>
    <t>АЦДР.425533.006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</si>
</sst>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2"/>
  <sheetViews>
    <sheetView tabSelected="1" zoomScaleNormal="100" workbookViewId="0">
      <selection activeCell="C39" sqref="C3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500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63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503</v>
      </c>
      <c r="D5" s="9"/>
      <c r="E5" s="9"/>
      <c r="F5" s="9"/>
    </row>
    <row r="6" spans="1:6" ht="63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503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504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496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32">
        <v>44988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497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498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505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16</v>
      </c>
      <c r="D14" s="9"/>
      <c r="E14" s="9"/>
      <c r="F14" s="9"/>
    </row>
    <row r="15" spans="1:6" ht="63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501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502</v>
      </c>
      <c r="D16" s="9"/>
      <c r="E16" s="9"/>
      <c r="F16" s="9"/>
    </row>
    <row r="17" spans="1:6" ht="15.75" x14ac:dyDescent="0.25">
      <c r="A17" s="19" t="s">
        <v>442</v>
      </c>
      <c r="B17" s="16" t="str">
        <f>IF(A17="-------",A17,VLOOKUP(A17,Лист2!$A$1:$B$284,2,FALSE))</f>
        <v>Габаритный размер (высота элемента)</v>
      </c>
      <c r="C17" s="20">
        <v>479.8</v>
      </c>
      <c r="D17" s="9"/>
      <c r="E17" s="9"/>
      <c r="F17" s="9"/>
    </row>
    <row r="18" spans="1:6" ht="31.5" x14ac:dyDescent="0.25">
      <c r="A18" s="19" t="s">
        <v>336</v>
      </c>
      <c r="B18" s="16" t="str">
        <f>IF(A18="-------",A18,VLOOKUP(A18,Лист2!$A$1:$B$284,2,FALSE))</f>
        <v>Глубина проема, отверстия, приямка</v>
      </c>
      <c r="C18" s="20">
        <v>110</v>
      </c>
      <c r="D18" s="9"/>
      <c r="E18" s="9"/>
      <c r="F18" s="9"/>
    </row>
    <row r="19" spans="1:6" ht="31.5" x14ac:dyDescent="0.25">
      <c r="A19" s="21" t="s">
        <v>295</v>
      </c>
      <c r="B19" s="16" t="str">
        <f>IF(A19="-------",A19,VLOOKUP(A19,Лист2!$A$1:$B$284,2,FALSE))</f>
        <v>Габаритный размер (ширина элемента)</v>
      </c>
      <c r="C19" s="20">
        <v>425</v>
      </c>
      <c r="D19" s="9"/>
      <c r="E19" s="9"/>
      <c r="F19" s="9"/>
    </row>
    <row r="20" spans="1:6" ht="47.25" x14ac:dyDescent="0.25">
      <c r="A20" s="21" t="s">
        <v>180</v>
      </c>
      <c r="B20" s="16" t="str">
        <f>IF(A20="-------",A20,VLOOKUP(A20,Лист2!$A$1:$B$284,2,FALSE))</f>
        <v>Примечание к материалу</v>
      </c>
      <c r="C20" s="20" t="s">
        <v>499</v>
      </c>
      <c r="D20" s="9"/>
      <c r="E20" s="9"/>
      <c r="F20" s="9"/>
    </row>
    <row r="21" spans="1:6" ht="15.75" x14ac:dyDescent="0.25">
      <c r="A21" s="8" t="s">
        <v>495</v>
      </c>
      <c r="B21" s="16" t="str">
        <f>IF(A21="-------",A21,VLOOKUP(A21,Лист2!$A$1:$B$284,2,FALSE))</f>
        <v>-------</v>
      </c>
      <c r="C21" s="4" t="s">
        <v>495</v>
      </c>
    </row>
    <row r="22" spans="1:6" ht="31.5" x14ac:dyDescent="0.25">
      <c r="A22" s="8" t="s">
        <v>275</v>
      </c>
      <c r="B22" s="16" t="str">
        <f>IF(A22="-------",A22,VLOOKUP(A22,Лист2!$A$1:$B$284,2,FALSE))</f>
        <v>Расстояние от центра до верхней границы зоны обслуживания</v>
      </c>
      <c r="C22" s="4">
        <v>400</v>
      </c>
    </row>
    <row r="23" spans="1:6" ht="31.5" x14ac:dyDescent="0.25">
      <c r="A23" s="8" t="s">
        <v>340</v>
      </c>
      <c r="B23" s="16" t="str">
        <f>IF(A23="-------",A23,VLOOKUP(A23,Лист2!$A$1:$B$284,2,FALSE))</f>
        <v>Расстояние от центра до левой границы зоны обслуживания</v>
      </c>
      <c r="C23" s="4">
        <v>400</v>
      </c>
    </row>
    <row r="24" spans="1:6" ht="31.5" x14ac:dyDescent="0.25">
      <c r="A24" s="8" t="s">
        <v>482</v>
      </c>
      <c r="B24" s="16" t="str">
        <f>IF(A24="-------",A24,VLOOKUP(A24,Лист2!$A$1:$B$284,2,FALSE))</f>
        <v>Расстояние от центра до нижней границы зоны обслуживания</v>
      </c>
      <c r="C24" s="4">
        <v>400</v>
      </c>
    </row>
    <row r="25" spans="1:6" ht="31.5" x14ac:dyDescent="0.25">
      <c r="A25" s="8" t="s">
        <v>222</v>
      </c>
      <c r="B25" s="16" t="str">
        <f>IF(A25="-------",A25,VLOOKUP(A25,Лист2!$A$1:$B$284,2,FALSE))</f>
        <v>Расстояние от центра до правой границы зоны обслуживания</v>
      </c>
      <c r="C25" s="4">
        <v>400</v>
      </c>
    </row>
    <row r="26" spans="1:6" ht="15.75" x14ac:dyDescent="0.25">
      <c r="A26" s="8" t="s">
        <v>142</v>
      </c>
      <c r="B26" s="16" t="str">
        <f>IF(A26="-------",A26,VLOOKUP(A26,Лист2!$A$1:$B$284,2,FALSE))</f>
        <v>Глубина зоны обслуживания</v>
      </c>
      <c r="C26" s="4">
        <v>500</v>
      </c>
    </row>
    <row r="27" spans="1:6" ht="63" x14ac:dyDescent="0.25">
      <c r="A27" s="8" t="s">
        <v>287</v>
      </c>
      <c r="B27" s="16" t="str">
        <f>IF(A27="-------",A27,VLOOKUP(A27,Лист2!$A$1:$B$284,2,FALSE))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7" s="4">
        <v>0</v>
      </c>
    </row>
    <row r="28" spans="1:6" ht="32.25" thickBot="1" x14ac:dyDescent="0.3">
      <c r="A28" s="22" t="s">
        <v>433</v>
      </c>
      <c r="B28" s="23" t="str">
        <f>IF(A28="-------",A28,VLOOKUP(A28,Лист2!$A$1:$B$284,2,FALSE))</f>
        <v>Смещение условно-графического обозначения по оси Х влево, вправо.</v>
      </c>
      <c r="C28" s="24">
        <v>1</v>
      </c>
    </row>
    <row r="29" spans="1:6" ht="18" customHeight="1" x14ac:dyDescent="0.25">
      <c r="A29" s="5"/>
      <c r="B29" s="13"/>
      <c r="C29" s="5"/>
    </row>
    <row r="30" spans="1:6" ht="15.75" x14ac:dyDescent="0.25">
      <c r="A30" s="5"/>
      <c r="B30" s="13"/>
      <c r="C30" s="5"/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20.25" customHeight="1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15.75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27" customHeight="1" x14ac:dyDescent="0.25">
      <c r="A48" s="5"/>
      <c r="B48" s="5"/>
      <c r="C48" s="5"/>
    </row>
    <row r="49" spans="1:17" ht="27" customHeight="1" x14ac:dyDescent="0.25">
      <c r="A49" s="5"/>
      <c r="B49" s="5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  <c r="Q51" s="1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  <c r="Q101" s="1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  <c r="Q153" s="1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  <c r="Q158" s="1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  <c r="Q173" s="1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  <c r="Q220" s="1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2023-03-06T11:15:43Z</dcterms:modified>
</cp:coreProperties>
</file>